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G37" i="1"/>
  <c r="F26" i="1"/>
  <c r="F27" i="1"/>
  <c r="F28" i="1"/>
  <c r="F29" i="1"/>
  <c r="F30" i="1"/>
  <c r="F31" i="1"/>
  <c r="F32" i="1"/>
  <c r="F33" i="1"/>
  <c r="F34" i="1"/>
  <c r="F35" i="1"/>
  <c r="F36" i="1"/>
  <c r="F25" i="1"/>
  <c r="G2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G36" i="1"/>
  <c r="G35" i="1"/>
  <c r="G34" i="1"/>
  <c r="G33" i="1"/>
  <c r="G32" i="1"/>
  <c r="G31" i="1"/>
  <c r="G30" i="1"/>
  <c r="G29" i="1"/>
  <c r="G28" i="1"/>
  <c r="G27" i="1"/>
  <c r="G26" i="1"/>
  <c r="G22" i="1"/>
</calcChain>
</file>

<file path=xl/sharedStrings.xml><?xml version="1.0" encoding="utf-8"?>
<sst xmlns="http://schemas.openxmlformats.org/spreadsheetml/2006/main" count="78" uniqueCount="47">
  <si>
    <t>№ п/п</t>
  </si>
  <si>
    <t xml:space="preserve">Гидравлическое испытание трубопроводов отопления/ теплотрассы за 1 раз </t>
  </si>
  <si>
    <t>м.п.</t>
  </si>
  <si>
    <t>Демонтаж радиаторов отопления (из расчета на 1 секцию)</t>
  </si>
  <si>
    <t>шт.</t>
  </si>
  <si>
    <t>Демонтаж труб отопления</t>
  </si>
  <si>
    <t>Прокладка металлических труб водоснабжения и отопления на резьбовом соединении</t>
  </si>
  <si>
    <t>Ремонт резьбового соединения стальных труб</t>
  </si>
  <si>
    <t>Частичный  слив системы отопления / водоснабжения с последующим ее заполнением</t>
  </si>
  <si>
    <t>система</t>
  </si>
  <si>
    <t>Установка радиаторов отопления (из расчета на 1 секцию)</t>
  </si>
  <si>
    <t>Установка радиаторной пробки</t>
  </si>
  <si>
    <t>Установка сгонов</t>
  </si>
  <si>
    <t>Установка шарового крана</t>
  </si>
  <si>
    <t>Демонтаж облицовки стен  плитами из МДФ/ ДВП/ ДСП</t>
  </si>
  <si>
    <t>м2</t>
  </si>
  <si>
    <t xml:space="preserve">Демонтаж деревянных полов </t>
  </si>
  <si>
    <t>Окраска радиаторов отопления/конвекторов (1 секция)</t>
  </si>
  <si>
    <t>Окраска труб водопроводных, труб отопления</t>
  </si>
  <si>
    <t>Вынос мусора из помещений</t>
  </si>
  <si>
    <t>т</t>
  </si>
  <si>
    <t>Перенос  мебели на расстояние до 100 м</t>
  </si>
  <si>
    <t xml:space="preserve">Резка уголка/ арматуры/ стальной полосы/труб </t>
  </si>
  <si>
    <t>резка</t>
  </si>
  <si>
    <t>Пробивка в кирпичных стенах отверстий круглых диаметром до 50 мм при толщине стен до 38 см</t>
  </si>
  <si>
    <t>Итого:</t>
  </si>
  <si>
    <t>Кран шаровой</t>
  </si>
  <si>
    <t>Одна секция радиатора</t>
  </si>
  <si>
    <t>Пробка радиаторная</t>
  </si>
  <si>
    <t>Сгон в комплекте</t>
  </si>
  <si>
    <t>Эмаль ПФ-115</t>
  </si>
  <si>
    <t>кг</t>
  </si>
  <si>
    <t xml:space="preserve">Окраска стен масляной краской  </t>
  </si>
  <si>
    <t>Ремонт штукатурки стен</t>
  </si>
  <si>
    <t>Грунтовка универсальная</t>
  </si>
  <si>
    <t>Шпатлёвка фасадная</t>
  </si>
  <si>
    <t>Плита МДФ</t>
  </si>
  <si>
    <t>Труба оцинкованная ВГП лёгкая</t>
  </si>
  <si>
    <t>Шкурка шлифовальная</t>
  </si>
  <si>
    <t xml:space="preserve">Штукатурка </t>
  </si>
  <si>
    <t>Краска колерованная</t>
  </si>
  <si>
    <t>кг.</t>
  </si>
  <si>
    <t>Наименование услуг (работ)</t>
  </si>
  <si>
    <t>Объем услуг (работ)</t>
  </si>
  <si>
    <t>Цена за ед. услуги (работы) руб. с НДС</t>
  </si>
  <si>
    <t>В том числе НДС 18 % руб.</t>
  </si>
  <si>
    <t>Сумма,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</si>
</sst>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topLeftCell="A19" workbookViewId="0">
      <selection activeCell="I29" sqref="I29"/>
    </sheetView>
  </sheetViews>
  <sheetFormatPr defaultRowHeight="21.75" customHeight="1" x14ac:dyDescent="0.25"/>
  <cols>
    <col min="1" max="1" width="7" style="9" customWidth="1"/>
    <col min="2" max="2" width="72.5703125" style="9" customWidth="1"/>
    <col min="3" max="3" width="17.85546875" style="9" customWidth="1"/>
    <col min="4" max="4" width="9.140625" style="9"/>
    <col min="5" max="5" width="13.85546875" style="9" customWidth="1"/>
    <col min="6" max="6" width="13.28515625" style="9" customWidth="1"/>
    <col min="7" max="7" width="14.5703125" style="9" customWidth="1"/>
    <col min="8" max="8" width="9.140625" style="10"/>
    <col min="9" max="12" width="16.42578125" style="10" customWidth="1"/>
    <col min="13" max="27" width="9.140625" style="10"/>
    <col min="28" max="16384" width="9.140625" style="9"/>
  </cols>
  <sheetData>
    <row r="1" spans="1:27" ht="63" customHeight="1" x14ac:dyDescent="0.25">
      <c r="A1" s="4" t="s">
        <v>0</v>
      </c>
      <c r="B1" s="4" t="s">
        <v>42</v>
      </c>
      <c r="C1" s="4"/>
      <c r="D1" s="4" t="s">
        <v>43</v>
      </c>
      <c r="E1" s="4" t="s">
        <v>44</v>
      </c>
      <c r="F1" s="4" t="s">
        <v>45</v>
      </c>
      <c r="G1" s="4" t="s">
        <v>46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1.75" customHeight="1" x14ac:dyDescent="0.25">
      <c r="A2" s="1">
        <v>9</v>
      </c>
      <c r="B2" s="2" t="s">
        <v>1</v>
      </c>
      <c r="C2" s="1" t="s">
        <v>2</v>
      </c>
      <c r="D2" s="3">
        <v>20</v>
      </c>
      <c r="E2" s="3">
        <v>358.99</v>
      </c>
      <c r="F2" s="11">
        <f>G2/118*18</f>
        <v>1095.2237288135593</v>
      </c>
      <c r="G2" s="3">
        <f>D2*E2</f>
        <v>7179.8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21.75" customHeight="1" x14ac:dyDescent="0.25">
      <c r="A3" s="1">
        <v>57</v>
      </c>
      <c r="B3" s="2" t="s">
        <v>3</v>
      </c>
      <c r="C3" s="1" t="s">
        <v>4</v>
      </c>
      <c r="D3" s="3">
        <v>35</v>
      </c>
      <c r="E3" s="3">
        <v>106.71</v>
      </c>
      <c r="F3" s="11">
        <f t="shared" ref="F3:F21" si="0">G3/118*18</f>
        <v>569.72288135593215</v>
      </c>
      <c r="G3" s="3">
        <f t="shared" ref="G3:G21" si="1">D3*E3</f>
        <v>3734.85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21.75" customHeight="1" x14ac:dyDescent="0.25">
      <c r="A4" s="1">
        <v>77</v>
      </c>
      <c r="B4" s="2" t="s">
        <v>5</v>
      </c>
      <c r="C4" s="1" t="s">
        <v>2</v>
      </c>
      <c r="D4" s="3">
        <v>20</v>
      </c>
      <c r="E4" s="3">
        <v>102.83</v>
      </c>
      <c r="F4" s="11">
        <f t="shared" si="0"/>
        <v>313.71864406779662</v>
      </c>
      <c r="G4" s="3">
        <f t="shared" si="1"/>
        <v>2056.6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30" customHeight="1" x14ac:dyDescent="0.25">
      <c r="A5" s="1">
        <v>145</v>
      </c>
      <c r="B5" s="2" t="s">
        <v>6</v>
      </c>
      <c r="C5" s="1" t="s">
        <v>2</v>
      </c>
      <c r="D5" s="3">
        <v>20</v>
      </c>
      <c r="E5" s="3">
        <v>1125.5</v>
      </c>
      <c r="F5" s="11">
        <f t="shared" si="0"/>
        <v>3433.7288135593221</v>
      </c>
      <c r="G5" s="3">
        <f t="shared" si="1"/>
        <v>22510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1.75" customHeight="1" x14ac:dyDescent="0.25">
      <c r="A6" s="1">
        <v>152</v>
      </c>
      <c r="B6" s="2" t="s">
        <v>7</v>
      </c>
      <c r="C6" s="1" t="s">
        <v>4</v>
      </c>
      <c r="D6" s="3">
        <v>4</v>
      </c>
      <c r="E6" s="3">
        <v>630.66</v>
      </c>
      <c r="F6" s="11">
        <f t="shared" si="0"/>
        <v>384.80949152542371</v>
      </c>
      <c r="G6" s="3">
        <f t="shared" si="1"/>
        <v>2522.64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33" customHeight="1" x14ac:dyDescent="0.25">
      <c r="A7" s="1">
        <v>164</v>
      </c>
      <c r="B7" s="2" t="s">
        <v>8</v>
      </c>
      <c r="C7" s="1" t="s">
        <v>9</v>
      </c>
      <c r="D7" s="3">
        <v>1</v>
      </c>
      <c r="E7" s="3">
        <v>1456.37</v>
      </c>
      <c r="F7" s="11">
        <f t="shared" si="0"/>
        <v>222.15813559322032</v>
      </c>
      <c r="G7" s="3">
        <f t="shared" si="1"/>
        <v>1456.37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1.75" customHeight="1" x14ac:dyDescent="0.25">
      <c r="A8" s="1">
        <v>214</v>
      </c>
      <c r="B8" s="2" t="s">
        <v>10</v>
      </c>
      <c r="C8" s="1" t="s">
        <v>4</v>
      </c>
      <c r="D8" s="3">
        <v>35</v>
      </c>
      <c r="E8" s="3">
        <v>291.07</v>
      </c>
      <c r="F8" s="11">
        <f t="shared" si="0"/>
        <v>1554.0177966101692</v>
      </c>
      <c r="G8" s="3">
        <f t="shared" si="1"/>
        <v>10187.449999999999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1.75" customHeight="1" x14ac:dyDescent="0.25">
      <c r="A9" s="1">
        <v>215</v>
      </c>
      <c r="B9" s="2" t="s">
        <v>11</v>
      </c>
      <c r="C9" s="1" t="s">
        <v>4</v>
      </c>
      <c r="D9" s="3">
        <v>32</v>
      </c>
      <c r="E9" s="3">
        <v>533.64</v>
      </c>
      <c r="F9" s="11">
        <f t="shared" si="0"/>
        <v>2604.886779661017</v>
      </c>
      <c r="G9" s="3">
        <f t="shared" si="1"/>
        <v>17076.48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1.75" customHeight="1" x14ac:dyDescent="0.25">
      <c r="A10" s="1">
        <v>219</v>
      </c>
      <c r="B10" s="2" t="s">
        <v>12</v>
      </c>
      <c r="C10" s="1" t="s">
        <v>4</v>
      </c>
      <c r="D10" s="3">
        <v>8</v>
      </c>
      <c r="E10" s="3">
        <v>556.91999999999996</v>
      </c>
      <c r="F10" s="11">
        <f t="shared" si="0"/>
        <v>679.63118644067799</v>
      </c>
      <c r="G10" s="3">
        <f t="shared" si="1"/>
        <v>4455.3599999999997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1.75" customHeight="1" x14ac:dyDescent="0.25">
      <c r="A11" s="1">
        <v>240</v>
      </c>
      <c r="B11" s="2" t="s">
        <v>13</v>
      </c>
      <c r="C11" s="1" t="s">
        <v>4</v>
      </c>
      <c r="D11" s="3">
        <v>5</v>
      </c>
      <c r="E11" s="3">
        <v>766.5</v>
      </c>
      <c r="F11" s="11">
        <f t="shared" si="0"/>
        <v>584.61864406779659</v>
      </c>
      <c r="G11" s="3">
        <f t="shared" si="1"/>
        <v>3832.5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1.75" customHeight="1" x14ac:dyDescent="0.25">
      <c r="A12" s="1">
        <v>287</v>
      </c>
      <c r="B12" s="2" t="s">
        <v>14</v>
      </c>
      <c r="C12" s="1" t="s">
        <v>15</v>
      </c>
      <c r="D12" s="3">
        <v>6.2</v>
      </c>
      <c r="E12" s="3">
        <v>145.53</v>
      </c>
      <c r="F12" s="11">
        <f t="shared" si="0"/>
        <v>137.63684745762714</v>
      </c>
      <c r="G12" s="3">
        <f t="shared" si="1"/>
        <v>902.28600000000006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1.75" customHeight="1" x14ac:dyDescent="0.25">
      <c r="A13" s="1">
        <v>325</v>
      </c>
      <c r="B13" s="2" t="s">
        <v>32</v>
      </c>
      <c r="C13" s="1" t="s">
        <v>15</v>
      </c>
      <c r="D13" s="3">
        <v>6.2</v>
      </c>
      <c r="E13" s="3">
        <v>487.06</v>
      </c>
      <c r="F13" s="11">
        <f t="shared" si="0"/>
        <v>460.64318644067799</v>
      </c>
      <c r="G13" s="3">
        <f t="shared" si="1"/>
        <v>3019.7719999999999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1.75" customHeight="1" x14ac:dyDescent="0.25">
      <c r="A14" s="1">
        <v>347</v>
      </c>
      <c r="B14" s="2" t="s">
        <v>33</v>
      </c>
      <c r="C14" s="1" t="s">
        <v>15</v>
      </c>
      <c r="D14" s="3">
        <v>6.2</v>
      </c>
      <c r="E14" s="3">
        <v>885.85</v>
      </c>
      <c r="F14" s="11">
        <f t="shared" si="0"/>
        <v>837.80389830508477</v>
      </c>
      <c r="G14" s="3">
        <f t="shared" si="1"/>
        <v>5492.27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1.75" customHeight="1" x14ac:dyDescent="0.25">
      <c r="A15" s="1">
        <v>385</v>
      </c>
      <c r="B15" s="2" t="s">
        <v>16</v>
      </c>
      <c r="C15" s="1" t="s">
        <v>15</v>
      </c>
      <c r="D15" s="3">
        <v>1</v>
      </c>
      <c r="E15" s="3">
        <v>388.1</v>
      </c>
      <c r="F15" s="11">
        <f t="shared" si="0"/>
        <v>59.201694915254237</v>
      </c>
      <c r="G15" s="3">
        <f t="shared" si="1"/>
        <v>388.1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1.75" customHeight="1" x14ac:dyDescent="0.25">
      <c r="A16" s="1">
        <v>457</v>
      </c>
      <c r="B16" s="2" t="s">
        <v>17</v>
      </c>
      <c r="C16" s="1" t="s">
        <v>4</v>
      </c>
      <c r="D16" s="3">
        <v>35</v>
      </c>
      <c r="E16" s="3">
        <v>281.37</v>
      </c>
      <c r="F16" s="11">
        <f t="shared" si="0"/>
        <v>1502.2296610169492</v>
      </c>
      <c r="G16" s="3">
        <f t="shared" si="1"/>
        <v>9847.9500000000007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1.75" customHeight="1" x14ac:dyDescent="0.25">
      <c r="A17" s="1">
        <v>458</v>
      </c>
      <c r="B17" s="2" t="s">
        <v>18</v>
      </c>
      <c r="C17" s="1" t="s">
        <v>2</v>
      </c>
      <c r="D17" s="3">
        <v>20</v>
      </c>
      <c r="E17" s="3">
        <v>203.75</v>
      </c>
      <c r="F17" s="11">
        <f t="shared" si="0"/>
        <v>621.61016949152543</v>
      </c>
      <c r="G17" s="3">
        <f t="shared" si="1"/>
        <v>4075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1.75" customHeight="1" x14ac:dyDescent="0.25">
      <c r="A18" s="1">
        <v>520</v>
      </c>
      <c r="B18" s="2" t="s">
        <v>19</v>
      </c>
      <c r="C18" s="1" t="s">
        <v>20</v>
      </c>
      <c r="D18" s="3">
        <v>0.25</v>
      </c>
      <c r="E18" s="3">
        <v>824.72</v>
      </c>
      <c r="F18" s="11">
        <f t="shared" si="0"/>
        <v>31.451186440677965</v>
      </c>
      <c r="G18" s="3">
        <f t="shared" si="1"/>
        <v>206.18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1.75" customHeight="1" x14ac:dyDescent="0.25">
      <c r="A19" s="1">
        <v>543</v>
      </c>
      <c r="B19" s="2" t="s">
        <v>21</v>
      </c>
      <c r="C19" s="1" t="s">
        <v>4</v>
      </c>
      <c r="D19" s="3">
        <v>5</v>
      </c>
      <c r="E19" s="3">
        <v>436.61</v>
      </c>
      <c r="F19" s="11">
        <f t="shared" si="0"/>
        <v>333.00762711864411</v>
      </c>
      <c r="G19" s="3">
        <f t="shared" si="1"/>
        <v>2183.0500000000002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1.75" customHeight="1" x14ac:dyDescent="0.25">
      <c r="A20" s="1">
        <v>553</v>
      </c>
      <c r="B20" s="2" t="s">
        <v>22</v>
      </c>
      <c r="C20" s="1" t="s">
        <v>23</v>
      </c>
      <c r="D20" s="3">
        <v>15</v>
      </c>
      <c r="E20" s="3">
        <v>206.66</v>
      </c>
      <c r="F20" s="11">
        <f t="shared" si="0"/>
        <v>472.8661016949153</v>
      </c>
      <c r="G20" s="3">
        <f t="shared" si="1"/>
        <v>3099.9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30.75" customHeight="1" x14ac:dyDescent="0.25">
      <c r="A21" s="1">
        <v>838</v>
      </c>
      <c r="B21" s="2" t="s">
        <v>24</v>
      </c>
      <c r="C21" s="1" t="s">
        <v>4</v>
      </c>
      <c r="D21" s="3">
        <v>8</v>
      </c>
      <c r="E21" s="3">
        <v>644.24</v>
      </c>
      <c r="F21" s="11">
        <f t="shared" si="0"/>
        <v>786.19118644067805</v>
      </c>
      <c r="G21" s="3">
        <f t="shared" si="1"/>
        <v>5153.92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1.75" customHeight="1" x14ac:dyDescent="0.25">
      <c r="A22" s="1"/>
      <c r="B22" s="2" t="s">
        <v>25</v>
      </c>
      <c r="C22" s="2"/>
      <c r="D22" s="1"/>
      <c r="E22" s="3"/>
      <c r="F22" s="3"/>
      <c r="G22" s="3">
        <f>SUM(G2:G21)</f>
        <v>109380.478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1.75" customHeight="1" x14ac:dyDescent="0.25">
      <c r="A23" s="1"/>
      <c r="B23" s="2"/>
      <c r="C23" s="2"/>
      <c r="D23" s="1"/>
      <c r="E23" s="3"/>
      <c r="F23" s="3"/>
      <c r="G23" s="3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54.75" customHeight="1" x14ac:dyDescent="0.25">
      <c r="A24" s="4" t="s">
        <v>0</v>
      </c>
      <c r="B24" s="4" t="s">
        <v>42</v>
      </c>
      <c r="C24" s="4"/>
      <c r="D24" s="4" t="s">
        <v>43</v>
      </c>
      <c r="E24" s="4" t="s">
        <v>44</v>
      </c>
      <c r="F24" s="4" t="s">
        <v>45</v>
      </c>
      <c r="G24" s="4" t="s">
        <v>46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1.75" customHeight="1" x14ac:dyDescent="0.25">
      <c r="A25" s="1">
        <v>914</v>
      </c>
      <c r="B25" s="2" t="s">
        <v>34</v>
      </c>
      <c r="C25" s="1" t="s">
        <v>31</v>
      </c>
      <c r="D25" s="3">
        <v>0.6</v>
      </c>
      <c r="E25" s="3">
        <v>116.42</v>
      </c>
      <c r="F25" s="11">
        <f>G25/118*18</f>
        <v>10.655389830508474</v>
      </c>
      <c r="G25" s="3">
        <f>D25*E25</f>
        <v>69.852000000000004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1.75" customHeight="1" x14ac:dyDescent="0.25">
      <c r="A26" s="1">
        <v>916</v>
      </c>
      <c r="B26" s="2" t="s">
        <v>35</v>
      </c>
      <c r="C26" s="1" t="s">
        <v>31</v>
      </c>
      <c r="D26" s="3">
        <v>15</v>
      </c>
      <c r="E26" s="3">
        <v>116.42</v>
      </c>
      <c r="F26" s="11">
        <f t="shared" ref="F26:F36" si="2">G26/118*18</f>
        <v>266.38474576271187</v>
      </c>
      <c r="G26" s="3">
        <f>E26*D26</f>
        <v>1746.3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1.75" customHeight="1" x14ac:dyDescent="0.25">
      <c r="A27" s="1">
        <v>976</v>
      </c>
      <c r="B27" s="2" t="s">
        <v>26</v>
      </c>
      <c r="C27" s="1" t="s">
        <v>4</v>
      </c>
      <c r="D27" s="3">
        <v>5</v>
      </c>
      <c r="E27" s="3">
        <v>412.36</v>
      </c>
      <c r="F27" s="11">
        <f t="shared" si="2"/>
        <v>314.51186440677969</v>
      </c>
      <c r="G27" s="3">
        <f>E27*D27</f>
        <v>2061.8000000000002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1.75" customHeight="1" x14ac:dyDescent="0.25">
      <c r="A28" s="1">
        <v>1033</v>
      </c>
      <c r="B28" s="2" t="s">
        <v>27</v>
      </c>
      <c r="C28" s="1" t="s">
        <v>4</v>
      </c>
      <c r="D28" s="3">
        <v>35</v>
      </c>
      <c r="E28" s="3">
        <v>727.69</v>
      </c>
      <c r="F28" s="11">
        <f t="shared" si="2"/>
        <v>3885.1245762711869</v>
      </c>
      <c r="G28" s="3">
        <f>E28*D28</f>
        <v>25469.15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1.75" customHeight="1" x14ac:dyDescent="0.25">
      <c r="A29" s="1">
        <v>1055</v>
      </c>
      <c r="B29" s="2" t="s">
        <v>36</v>
      </c>
      <c r="C29" s="1" t="s">
        <v>15</v>
      </c>
      <c r="D29" s="3">
        <v>7</v>
      </c>
      <c r="E29" s="3">
        <v>426.9</v>
      </c>
      <c r="F29" s="11">
        <f t="shared" si="2"/>
        <v>455.84237288135586</v>
      </c>
      <c r="G29" s="3">
        <f>E29*D29</f>
        <v>2988.2999999999997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1.75" customHeight="1" x14ac:dyDescent="0.25">
      <c r="A30" s="1">
        <v>1089</v>
      </c>
      <c r="B30" s="2" t="s">
        <v>28</v>
      </c>
      <c r="C30" s="1" t="s">
        <v>4</v>
      </c>
      <c r="D30" s="3">
        <v>20</v>
      </c>
      <c r="E30" s="3">
        <v>46.56</v>
      </c>
      <c r="F30" s="11">
        <f t="shared" si="2"/>
        <v>142.04745762711866</v>
      </c>
      <c r="G30" s="3">
        <f>E30*D30</f>
        <v>931.2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1.75" customHeight="1" x14ac:dyDescent="0.25">
      <c r="A31" s="1">
        <v>1107</v>
      </c>
      <c r="B31" s="2" t="s">
        <v>29</v>
      </c>
      <c r="C31" s="1" t="s">
        <v>4</v>
      </c>
      <c r="D31" s="3">
        <v>20</v>
      </c>
      <c r="E31" s="3">
        <v>184.33</v>
      </c>
      <c r="F31" s="11">
        <f t="shared" si="2"/>
        <v>562.36271186440683</v>
      </c>
      <c r="G31" s="3">
        <f>E31*D31</f>
        <v>3686.6000000000004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1.75" customHeight="1" x14ac:dyDescent="0.25">
      <c r="A32" s="1">
        <v>1147</v>
      </c>
      <c r="B32" s="2" t="s">
        <v>37</v>
      </c>
      <c r="C32" s="1" t="s">
        <v>2</v>
      </c>
      <c r="D32" s="3">
        <v>21</v>
      </c>
      <c r="E32" s="3">
        <v>135.83000000000001</v>
      </c>
      <c r="F32" s="11">
        <f t="shared" si="2"/>
        <v>435.11644067796612</v>
      </c>
      <c r="G32" s="3">
        <f>E32*D32</f>
        <v>2852.4300000000003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1.75" customHeight="1" x14ac:dyDescent="0.25">
      <c r="A33" s="1">
        <v>1167</v>
      </c>
      <c r="B33" s="2" t="s">
        <v>38</v>
      </c>
      <c r="C33" s="1" t="s">
        <v>15</v>
      </c>
      <c r="D33" s="3">
        <v>3</v>
      </c>
      <c r="E33" s="3">
        <v>98.95</v>
      </c>
      <c r="F33" s="11">
        <f t="shared" si="2"/>
        <v>45.282203389830514</v>
      </c>
      <c r="G33" s="3">
        <f>E33*D33</f>
        <v>296.85000000000002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1.75" customHeight="1" x14ac:dyDescent="0.25">
      <c r="A34" s="1">
        <v>1172</v>
      </c>
      <c r="B34" s="2" t="s">
        <v>39</v>
      </c>
      <c r="C34" s="1" t="s">
        <v>31</v>
      </c>
      <c r="D34" s="3">
        <v>35</v>
      </c>
      <c r="E34" s="3">
        <v>35.89</v>
      </c>
      <c r="F34" s="11">
        <f t="shared" si="2"/>
        <v>191.61610169491527</v>
      </c>
      <c r="G34" s="3">
        <f>E34*D34</f>
        <v>1256.1500000000001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1.75" customHeight="1" x14ac:dyDescent="0.25">
      <c r="A35" s="1">
        <v>1178</v>
      </c>
      <c r="B35" s="2" t="s">
        <v>30</v>
      </c>
      <c r="C35" s="1" t="s">
        <v>31</v>
      </c>
      <c r="D35" s="3">
        <v>4</v>
      </c>
      <c r="E35" s="3">
        <v>126.12</v>
      </c>
      <c r="F35" s="11">
        <f t="shared" si="2"/>
        <v>76.954576271186454</v>
      </c>
      <c r="G35" s="3">
        <f>E35*D35</f>
        <v>504.48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1.75" customHeight="1" x14ac:dyDescent="0.25">
      <c r="A36" s="1">
        <v>1909</v>
      </c>
      <c r="B36" s="2" t="s">
        <v>40</v>
      </c>
      <c r="C36" s="1" t="s">
        <v>41</v>
      </c>
      <c r="D36" s="3">
        <v>0.3</v>
      </c>
      <c r="E36" s="3">
        <v>234.83</v>
      </c>
      <c r="F36" s="11">
        <f t="shared" si="2"/>
        <v>10.746457627118643</v>
      </c>
      <c r="G36" s="3">
        <f>E36*D36</f>
        <v>70.448999999999998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1.75" customHeight="1" x14ac:dyDescent="0.25">
      <c r="A37" s="1"/>
      <c r="B37" s="2" t="s">
        <v>25</v>
      </c>
      <c r="C37" s="2"/>
      <c r="D37" s="5"/>
      <c r="E37" s="3"/>
      <c r="F37" s="3"/>
      <c r="G37" s="3">
        <f>SUM(G25:G36)</f>
        <v>41933.561000000002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1.75" customHeight="1" x14ac:dyDescent="0.25">
      <c r="A38" s="6"/>
      <c r="B38" s="6"/>
      <c r="C38" s="6"/>
      <c r="D38" s="7"/>
      <c r="E38" s="8"/>
      <c r="F38" s="8"/>
      <c r="G38" s="3">
        <f>G37+G22</f>
        <v>151314.03899999999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2016-04-05T12:11:10Z</dcterms:modified>
</cp:coreProperties>
</file>